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11760" tabRatio="500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I4" i="1"/>
  <c r="H4"/>
  <c r="J4"/>
  <c r="L4"/>
  <c r="I5"/>
  <c r="H5"/>
  <c r="J5"/>
  <c r="L5"/>
  <c r="I6"/>
  <c r="H6"/>
  <c r="J6"/>
  <c r="L6"/>
  <c r="L7"/>
  <c r="K5"/>
  <c r="K6"/>
  <c r="K4"/>
</calcChain>
</file>

<file path=xl/sharedStrings.xml><?xml version="1.0" encoding="utf-8"?>
<sst xmlns="http://schemas.openxmlformats.org/spreadsheetml/2006/main" count="35" uniqueCount="24">
  <si>
    <t>Matt</t>
  </si>
  <si>
    <t>Connor</t>
  </si>
  <si>
    <t>Cole</t>
  </si>
  <si>
    <t>Ratio</t>
  </si>
  <si>
    <t>Wheel Radius (cm)</t>
  </si>
  <si>
    <t>ACES</t>
  </si>
  <si>
    <t>Counter (driven)</t>
  </si>
  <si>
    <t>Time (s)</t>
  </si>
  <si>
    <t>Ticks</t>
  </si>
  <si>
    <t>Average RPM @ 2V:</t>
  </si>
  <si>
    <t>Voltage (V)</t>
  </si>
  <si>
    <t>Counter</t>
  </si>
  <si>
    <t>Rotations/Tick</t>
  </si>
  <si>
    <t>Pinion (driver)</t>
  </si>
  <si>
    <t>Rotations/Second</t>
  </si>
  <si>
    <t>Rotations/Minute</t>
  </si>
  <si>
    <t>DC Motors: Measuring RPM (Analog)</t>
  </si>
  <si>
    <t>DC Motors: Measuring RPM (Digital)</t>
  </si>
  <si>
    <t>Ticks/Rotation</t>
  </si>
  <si>
    <t>Gear Ratio</t>
  </si>
  <si>
    <t>URL:</t>
  </si>
  <si>
    <t>http://www.abra-electronics.com/products/GM8-143%3A1-Gear-Motor-Offset-Shaft-L-Shaped.html</t>
  </si>
  <si>
    <t>RPM @2V</t>
  </si>
  <si>
    <t>Average: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</si>
</sst>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u/>
      <sz val="8.65"/>
      <color theme="10"/>
      <name val="Calibri"/>
      <family val="2"/>
    </font>
    <font>
      <u/>
      <sz val="20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5" fillId="2" borderId="1" xfId="1" applyFont="1" applyBorder="1" applyAlignment="1">
      <alignment horizontal="center"/>
    </xf>
    <xf numFmtId="1" fontId="5" fillId="2" borderId="1" xfId="1" applyNumberFormat="1" applyFont="1" applyBorder="1" applyAlignment="1">
      <alignment horizontal="center"/>
    </xf>
    <xf numFmtId="0" fontId="4" fillId="2" borderId="1" xfId="1" applyBorder="1" applyAlignment="1">
      <alignment horizontal="center"/>
    </xf>
    <xf numFmtId="0" fontId="7" fillId="0" borderId="0" xfId="2" applyFont="1" applyAlignment="1" applyProtection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ra-electronics.com/products/GM8-143%3A1-Gear-Motor-Offset-Shaft-L-Shape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72" zoomScaleNormal="72" workbookViewId="0">
      <selection activeCell="F16" sqref="F16"/>
    </sheetView>
  </sheetViews>
  <sheetFormatPr defaultColWidth="11" defaultRowHeight="15.75"/>
  <cols>
    <col min="2" max="2" width="10.875" bestFit="1" customWidth="1"/>
    <col min="3" max="3" width="8.25" style="2" bestFit="1" customWidth="1"/>
    <col min="4" max="4" width="6.375" style="2" bestFit="1" customWidth="1"/>
    <col min="5" max="5" width="13.875" style="2" bestFit="1" customWidth="1"/>
    <col min="6" max="6" width="15.25" style="2" bestFit="1" customWidth="1"/>
    <col min="7" max="7" width="16.125" style="2" bestFit="1" customWidth="1"/>
    <col min="8" max="8" width="11.625" bestFit="1" customWidth="1"/>
    <col min="9" max="9" width="15.25" bestFit="1" customWidth="1"/>
    <col min="10" max="10" width="13.5" bestFit="1" customWidth="1"/>
    <col min="11" max="11" width="18.875" bestFit="1" customWidth="1"/>
    <col min="12" max="12" width="17.375" bestFit="1" customWidth="1"/>
    <col min="13" max="13" width="26.5" customWidth="1"/>
    <col min="14" max="14" width="18.125" customWidth="1"/>
    <col min="15" max="15" width="13.625" customWidth="1"/>
  </cols>
  <sheetData>
    <row r="1" spans="1:15" s="5" customFormat="1" ht="26.25">
      <c r="A1" s="5" t="s">
        <v>16</v>
      </c>
      <c r="C1" s="6"/>
      <c r="D1" s="6"/>
      <c r="E1" s="6"/>
      <c r="F1" s="6"/>
      <c r="G1" s="6"/>
      <c r="H1" s="6"/>
      <c r="I1" s="6"/>
      <c r="J1" s="6"/>
      <c r="K1" s="6"/>
    </row>
    <row r="2" spans="1:15" s="1" customFormat="1" ht="21">
      <c r="C2" s="11"/>
      <c r="D2" s="8" t="s">
        <v>11</v>
      </c>
      <c r="E2" s="11"/>
      <c r="F2" s="17" t="s">
        <v>4</v>
      </c>
      <c r="G2" s="17"/>
      <c r="I2" s="17" t="s">
        <v>14</v>
      </c>
      <c r="J2" s="17"/>
      <c r="K2" s="17" t="s">
        <v>15</v>
      </c>
      <c r="L2" s="17"/>
      <c r="M2" s="8"/>
    </row>
    <row r="3" spans="1:15" s="7" customFormat="1">
      <c r="A3" s="4" t="s">
        <v>5</v>
      </c>
      <c r="B3" s="4" t="s">
        <v>10</v>
      </c>
      <c r="C3" s="4" t="s">
        <v>7</v>
      </c>
      <c r="D3" s="4" t="s">
        <v>8</v>
      </c>
      <c r="E3" s="4" t="s">
        <v>12</v>
      </c>
      <c r="F3" s="4" t="s">
        <v>6</v>
      </c>
      <c r="G3" s="4" t="s">
        <v>13</v>
      </c>
      <c r="H3" s="4" t="s">
        <v>3</v>
      </c>
      <c r="I3" s="4" t="s">
        <v>6</v>
      </c>
      <c r="J3" s="4" t="s">
        <v>13</v>
      </c>
      <c r="K3" s="4" t="s">
        <v>6</v>
      </c>
      <c r="L3" s="12" t="s">
        <v>13</v>
      </c>
      <c r="M3" s="4"/>
      <c r="N3" s="4"/>
      <c r="O3" s="4"/>
    </row>
    <row r="4" spans="1:15">
      <c r="A4" s="2" t="s">
        <v>0</v>
      </c>
      <c r="B4" s="2">
        <v>2</v>
      </c>
      <c r="C4" s="2">
        <v>102</v>
      </c>
      <c r="D4" s="2">
        <v>10000</v>
      </c>
      <c r="E4" s="2">
        <v>2</v>
      </c>
      <c r="F4" s="2">
        <v>1.2450000000000001</v>
      </c>
      <c r="G4" s="2">
        <v>2.6640000000000001</v>
      </c>
      <c r="H4" s="3">
        <f>G4/F4</f>
        <v>2.1397590361445782</v>
      </c>
      <c r="I4" s="9">
        <f>D4*E4/C4</f>
        <v>196.07843137254903</v>
      </c>
      <c r="J4" s="9">
        <f>I4/H4</f>
        <v>91.635753400459294</v>
      </c>
      <c r="K4" s="9">
        <f>I4*60</f>
        <v>11764.705882352942</v>
      </c>
      <c r="L4" s="13">
        <f>J4*60</f>
        <v>5498.1452040275581</v>
      </c>
      <c r="M4" s="2"/>
      <c r="N4" s="2"/>
      <c r="O4" s="2"/>
    </row>
    <row r="5" spans="1:15">
      <c r="A5" s="2" t="s">
        <v>1</v>
      </c>
      <c r="B5" s="2">
        <v>2</v>
      </c>
      <c r="C5" s="2">
        <v>56.6</v>
      </c>
      <c r="D5" s="2">
        <v>10000</v>
      </c>
      <c r="E5" s="2">
        <v>2</v>
      </c>
      <c r="F5" s="2">
        <v>1.2450000000000001</v>
      </c>
      <c r="G5" s="2">
        <v>4.923</v>
      </c>
      <c r="H5" s="3">
        <f>G5/F5</f>
        <v>3.9542168674698792</v>
      </c>
      <c r="I5" s="9">
        <f>D5*E5/C5</f>
        <v>353.35689045936397</v>
      </c>
      <c r="J5" s="9">
        <f t="shared" ref="J5:J6" si="0">I5/H5</f>
        <v>89.36204115821819</v>
      </c>
      <c r="K5" s="9">
        <f t="shared" ref="K5:K6" si="1">I5*60</f>
        <v>21201.413427561838</v>
      </c>
      <c r="L5" s="13">
        <f t="shared" ref="L5:L6" si="2">J5*60</f>
        <v>5361.722469493091</v>
      </c>
      <c r="M5" s="2"/>
      <c r="N5" s="2"/>
      <c r="O5" s="2"/>
    </row>
    <row r="6" spans="1:15">
      <c r="A6" s="2" t="s">
        <v>2</v>
      </c>
      <c r="B6" s="2">
        <v>2</v>
      </c>
      <c r="C6" s="2">
        <v>64.7</v>
      </c>
      <c r="D6" s="2">
        <v>10000</v>
      </c>
      <c r="E6" s="2">
        <v>2</v>
      </c>
      <c r="F6" s="2">
        <v>1.2450000000000001</v>
      </c>
      <c r="G6" s="2">
        <v>5.0869999999999997</v>
      </c>
      <c r="H6" s="3">
        <f>G6/F6</f>
        <v>4.0859437751004011</v>
      </c>
      <c r="I6" s="9">
        <f>D6*E6/C6</f>
        <v>309.11901081916534</v>
      </c>
      <c r="J6" s="9">
        <f t="shared" si="0"/>
        <v>75.654249748350878</v>
      </c>
      <c r="K6" s="9">
        <f t="shared" si="1"/>
        <v>18547.140649149922</v>
      </c>
      <c r="L6" s="13">
        <f t="shared" si="2"/>
        <v>4539.2549849010529</v>
      </c>
      <c r="M6" s="2"/>
      <c r="N6" s="2"/>
      <c r="O6" s="2"/>
    </row>
    <row r="7" spans="1:15">
      <c r="A7" s="2"/>
      <c r="B7" s="2"/>
      <c r="H7" s="2"/>
      <c r="I7" s="2"/>
      <c r="J7" s="2"/>
      <c r="K7" s="10" t="s">
        <v>9</v>
      </c>
      <c r="L7" s="13">
        <f>AVERAGE(L4:L6)</f>
        <v>5133.0408861405676</v>
      </c>
      <c r="N7" s="4"/>
      <c r="O7" s="2"/>
    </row>
    <row r="8" spans="1:15">
      <c r="A8" s="2"/>
      <c r="B8" s="2"/>
      <c r="H8" s="2"/>
      <c r="I8" s="2"/>
      <c r="J8" s="2"/>
      <c r="K8" s="2"/>
      <c r="L8" s="2"/>
      <c r="N8" s="2"/>
      <c r="O8" s="2"/>
    </row>
    <row r="10" spans="1:15" ht="26.25">
      <c r="A10" s="5" t="s">
        <v>17</v>
      </c>
      <c r="F10" s="16" t="s">
        <v>20</v>
      </c>
      <c r="G10" s="15" t="s">
        <v>21</v>
      </c>
    </row>
    <row r="12" spans="1:15" s="7" customFormat="1">
      <c r="A12" s="4" t="s">
        <v>5</v>
      </c>
      <c r="B12" s="4" t="s">
        <v>10</v>
      </c>
      <c r="C12" s="4" t="s">
        <v>7</v>
      </c>
      <c r="D12" s="4" t="s">
        <v>8</v>
      </c>
      <c r="E12" s="4" t="s">
        <v>18</v>
      </c>
      <c r="F12" s="4" t="s">
        <v>19</v>
      </c>
      <c r="G12" s="12" t="s">
        <v>22</v>
      </c>
    </row>
    <row r="13" spans="1:15">
      <c r="A13" s="2" t="s">
        <v>0</v>
      </c>
      <c r="B13" s="2">
        <v>2</v>
      </c>
      <c r="C13" s="2">
        <v>60</v>
      </c>
      <c r="E13" s="2">
        <v>5</v>
      </c>
      <c r="G13" s="12"/>
    </row>
    <row r="14" spans="1:15">
      <c r="A14" s="2" t="s">
        <v>1</v>
      </c>
      <c r="B14" s="2">
        <v>2</v>
      </c>
      <c r="C14" s="2">
        <v>60</v>
      </c>
      <c r="E14" s="2">
        <v>5</v>
      </c>
      <c r="G14" s="12"/>
    </row>
    <row r="15" spans="1:15">
      <c r="A15" s="2" t="s">
        <v>2</v>
      </c>
      <c r="B15" s="2">
        <v>2</v>
      </c>
      <c r="C15" s="2">
        <v>60</v>
      </c>
      <c r="E15" s="2">
        <v>5</v>
      </c>
      <c r="G15" s="12"/>
    </row>
    <row r="16" spans="1:15">
      <c r="F16" s="18" t="s">
        <v>23</v>
      </c>
      <c r="G16" s="14"/>
    </row>
  </sheetData>
  <mergeCells count="3">
    <mergeCell ref="F2:G2"/>
    <mergeCell ref="I2:J2"/>
    <mergeCell ref="K2:L2"/>
  </mergeCells>
  <hyperlinks>
    <hyperlink ref="G10" r:id="rId1"/>
  </hyperlinks>
  <pageMargins left="0.75" right="0.75" top="1" bottom="1" header="0.5" footer="0.5"/>
  <pageSetup orientation="portrait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 Norton</dc:creator>
  <cp:lastModifiedBy>Chris Darcy</cp:lastModifiedBy>
  <dcterms:created xsi:type="dcterms:W3CDTF">2012-11-06T16:59:02Z</dcterms:created>
  <dcterms:modified xsi:type="dcterms:W3CDTF">2012-11-16T15:47:02Z</dcterms:modified>
</cp:coreProperties>
</file>